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oGu-AD\Kunden\Roofpage-Kunden\RP_232_soroptimist.at\Daten\Material\Bilder Start\"/>
    </mc:Choice>
  </mc:AlternateContent>
  <xr:revisionPtr revIDLastSave="0" documentId="8_{33B33680-F097-49BF-A3A2-C7A901E2AF3F}" xr6:coauthVersionLast="47" xr6:coauthVersionMax="47" xr10:uidLastSave="{00000000-0000-0000-0000-000000000000}"/>
  <bookViews>
    <workbookView xWindow="28680" yWindow="-120" windowWidth="29040" windowHeight="15840" xr2:uid="{2EB89229-1070-49E9-BACA-5FCA2A371B5E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5" i="1"/>
  <c r="A74" i="1"/>
  <c r="A73" i="1"/>
  <c r="A72" i="1"/>
  <c r="A71" i="1"/>
  <c r="A70" i="1"/>
  <c r="A69" i="1"/>
  <c r="E25" i="1"/>
  <c r="E51" i="1"/>
  <c r="E42" i="1"/>
  <c r="E63" i="1"/>
  <c r="E62" i="1"/>
  <c r="E61" i="1"/>
  <c r="E60" i="1"/>
  <c r="E59" i="1"/>
  <c r="E58" i="1"/>
  <c r="E57" i="1"/>
  <c r="E55" i="1"/>
  <c r="E54" i="1"/>
  <c r="E53" i="1"/>
  <c r="E52" i="1"/>
  <c r="E49" i="1"/>
  <c r="E48" i="1"/>
  <c r="E47" i="1"/>
  <c r="E46" i="1"/>
  <c r="E45" i="1"/>
  <c r="E44" i="1"/>
  <c r="E43" i="1"/>
  <c r="E40" i="1"/>
  <c r="E39" i="1"/>
  <c r="E38" i="1"/>
  <c r="E37" i="1"/>
  <c r="E36" i="1"/>
  <c r="E35" i="1"/>
  <c r="E34" i="1"/>
  <c r="E33" i="1"/>
  <c r="E32" i="1"/>
  <c r="E31" i="1"/>
  <c r="E30" i="1"/>
  <c r="E28" i="1"/>
  <c r="E27" i="1"/>
  <c r="E26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6" i="1"/>
  <c r="E5" i="1"/>
  <c r="E4" i="1"/>
  <c r="E3" i="1"/>
  <c r="D63" i="1"/>
  <c r="D62" i="1"/>
  <c r="D61" i="1"/>
  <c r="D60" i="1"/>
  <c r="D59" i="1"/>
  <c r="D58" i="1"/>
  <c r="D57" i="1"/>
  <c r="D55" i="1"/>
  <c r="D54" i="1"/>
  <c r="D49" i="1"/>
  <c r="D46" i="1"/>
  <c r="D44" i="1"/>
  <c r="D39" i="1"/>
  <c r="D38" i="1"/>
  <c r="D34" i="1"/>
  <c r="D32" i="1"/>
  <c r="D22" i="1"/>
  <c r="D18" i="1"/>
  <c r="D15" i="1"/>
  <c r="D13" i="1"/>
  <c r="D11" i="1"/>
  <c r="D6" i="1"/>
  <c r="J13" i="1"/>
  <c r="D14" i="1" s="1"/>
  <c r="E2" i="1"/>
  <c r="E64" i="1" l="1"/>
  <c r="B75" i="1" s="1"/>
  <c r="D64" i="1"/>
  <c r="E50" i="1"/>
  <c r="B73" i="1" s="1"/>
  <c r="E23" i="1"/>
  <c r="B70" i="1" s="1"/>
  <c r="E29" i="1"/>
  <c r="B71" i="1" s="1"/>
  <c r="E56" i="1"/>
  <c r="B74" i="1" s="1"/>
  <c r="E41" i="1"/>
  <c r="B72" i="1" s="1"/>
  <c r="E65" i="1" l="1"/>
  <c r="F61" i="1" l="1"/>
  <c r="F25" i="1"/>
  <c r="F30" i="1"/>
  <c r="F46" i="1"/>
  <c r="F64" i="1"/>
  <c r="F31" i="1"/>
  <c r="F36" i="1"/>
  <c r="F11" i="1"/>
  <c r="F40" i="1"/>
  <c r="F48" i="1"/>
  <c r="F58" i="1"/>
  <c r="F42" i="1"/>
  <c r="F10" i="1"/>
  <c r="F47" i="1"/>
  <c r="F12" i="1"/>
  <c r="F17" i="1"/>
  <c r="F45" i="1"/>
  <c r="F62" i="1"/>
  <c r="F18" i="1"/>
  <c r="F54" i="1"/>
  <c r="F15" i="1"/>
  <c r="F34" i="1"/>
  <c r="F51" i="1"/>
  <c r="F41" i="1"/>
  <c r="F14" i="1"/>
  <c r="F16" i="1"/>
  <c r="F35" i="1"/>
  <c r="F52" i="1"/>
  <c r="F27" i="1"/>
  <c r="F49" i="1"/>
  <c r="F23" i="1"/>
  <c r="F28" i="1"/>
  <c r="F59" i="1"/>
  <c r="F19" i="1"/>
  <c r="F38" i="1"/>
  <c r="F55" i="1"/>
  <c r="F13" i="1"/>
  <c r="F22" i="1"/>
  <c r="F63" i="1"/>
  <c r="F20" i="1"/>
  <c r="F39" i="1"/>
  <c r="F57" i="1"/>
  <c r="F50" i="1"/>
  <c r="F32" i="1"/>
  <c r="F53" i="1"/>
  <c r="F56" i="1"/>
  <c r="F37" i="1"/>
  <c r="F29" i="1"/>
  <c r="F24" i="1"/>
  <c r="F43" i="1"/>
  <c r="F60" i="1"/>
  <c r="F21" i="1"/>
  <c r="F33" i="1"/>
  <c r="F65" i="1"/>
  <c r="F26" i="1"/>
  <c r="F44" i="1"/>
  <c r="J14" i="1" l="1"/>
  <c r="D5" i="1" s="1"/>
  <c r="J12" i="1"/>
  <c r="D28" i="1" s="1"/>
  <c r="J15" i="1"/>
  <c r="J16" i="1"/>
  <c r="J11" i="1"/>
  <c r="D2" i="1"/>
  <c r="D21" i="1" l="1"/>
  <c r="D25" i="1"/>
  <c r="D48" i="1"/>
  <c r="D30" i="1"/>
  <c r="D24" i="1"/>
  <c r="D19" i="1"/>
  <c r="D33" i="1"/>
  <c r="D45" i="1"/>
  <c r="D26" i="1"/>
  <c r="D53" i="1"/>
  <c r="D43" i="1"/>
  <c r="D37" i="1"/>
  <c r="D35" i="1"/>
  <c r="D16" i="1"/>
  <c r="D42" i="1"/>
  <c r="D52" i="1"/>
  <c r="D40" i="1"/>
  <c r="D36" i="1"/>
  <c r="D27" i="1"/>
  <c r="D17" i="1"/>
  <c r="D31" i="1"/>
  <c r="D20" i="1"/>
  <c r="D12" i="1"/>
  <c r="D51" i="1"/>
  <c r="D4" i="1"/>
  <c r="D47" i="1"/>
  <c r="D10" i="1"/>
  <c r="D3" i="1"/>
  <c r="C65" i="1"/>
  <c r="B65" i="1"/>
  <c r="E7" i="1"/>
  <c r="B69" i="1" s="1"/>
  <c r="D29" i="1" l="1"/>
  <c r="D7" i="1"/>
  <c r="D56" i="1"/>
  <c r="D41" i="1"/>
  <c r="D23" i="1"/>
  <c r="D50" i="1"/>
  <c r="F2" i="1"/>
  <c r="F5" i="1"/>
  <c r="F6" i="1"/>
  <c r="F3" i="1"/>
  <c r="F4" i="1"/>
  <c r="E67" i="1"/>
  <c r="B76" i="1" s="1"/>
  <c r="D65" i="1" l="1"/>
  <c r="D67" i="1" s="1"/>
  <c r="F7" i="1"/>
</calcChain>
</file>

<file path=xl/sharedStrings.xml><?xml version="1.0" encoding="utf-8"?>
<sst xmlns="http://schemas.openxmlformats.org/spreadsheetml/2006/main" count="83" uniqueCount="73">
  <si>
    <t>Einnahmen</t>
  </si>
  <si>
    <t>Gehalt/Pension anderer im Haushalt lebenden Personen</t>
  </si>
  <si>
    <t>Einnahmen aus Immobilien</t>
  </si>
  <si>
    <t>Andere Einnahmen</t>
  </si>
  <si>
    <t>Gesamteinnahmen</t>
  </si>
  <si>
    <t>Betrag</t>
  </si>
  <si>
    <t>wie oft *)</t>
  </si>
  <si>
    <t>wöchentlich</t>
  </si>
  <si>
    <t>monatlich</t>
  </si>
  <si>
    <t>vierteljährlich</t>
  </si>
  <si>
    <t>halbjährlich</t>
  </si>
  <si>
    <t>jährlich</t>
  </si>
  <si>
    <t>Monatlich</t>
  </si>
  <si>
    <t>Jährlich</t>
  </si>
  <si>
    <t>in%</t>
  </si>
  <si>
    <t>Ausgaben</t>
  </si>
  <si>
    <t>Haushalt</t>
  </si>
  <si>
    <t>Finanzen</t>
  </si>
  <si>
    <t>Unterhaltung</t>
  </si>
  <si>
    <t>Gesamtausgaben</t>
  </si>
  <si>
    <t>Einkommensteuer</t>
  </si>
  <si>
    <t>Einrichtung</t>
  </si>
  <si>
    <t>Renovierung</t>
  </si>
  <si>
    <t>Strom</t>
  </si>
  <si>
    <t>Gas</t>
  </si>
  <si>
    <t>Wasser</t>
  </si>
  <si>
    <t>Internet</t>
  </si>
  <si>
    <t>Fernsehen</t>
  </si>
  <si>
    <t>Telefon</t>
  </si>
  <si>
    <t>Müllabfuhr</t>
  </si>
  <si>
    <t>Haushaltsgeräte</t>
  </si>
  <si>
    <t>Anderes</t>
  </si>
  <si>
    <t>Miete/Darlehensrückzahlung</t>
  </si>
  <si>
    <t>Haushaltsversicherung</t>
  </si>
  <si>
    <t>Lebensversicherung</t>
  </si>
  <si>
    <t>Autoversicherung</t>
  </si>
  <si>
    <t>Gesundheitsversicherung</t>
  </si>
  <si>
    <t>Lebenhaltungskosten und persönliche Ausgaben</t>
  </si>
  <si>
    <t>Lebensmittel und Getränke</t>
  </si>
  <si>
    <t>Alkohol und Zigaretten</t>
  </si>
  <si>
    <t>Ausbildung/Kurskosten</t>
  </si>
  <si>
    <t>Kleidung und Schuhe</t>
  </si>
  <si>
    <t>Kosmetik und Schmuck</t>
  </si>
  <si>
    <t>Friseur/Kosmetik</t>
  </si>
  <si>
    <t>PC, Smartphone, tablet</t>
  </si>
  <si>
    <t>Medikamente, Gesundheitskosten</t>
  </si>
  <si>
    <t>Arztbesuche</t>
  </si>
  <si>
    <t>Tierhaltung</t>
  </si>
  <si>
    <t>Restaurant</t>
  </si>
  <si>
    <t>Bücher</t>
  </si>
  <si>
    <t>Zeitungen und Magazine</t>
  </si>
  <si>
    <t>Kino</t>
  </si>
  <si>
    <t>Urlaub</t>
  </si>
  <si>
    <t>Geschenke (Weihnachten, Geburtstag)</t>
  </si>
  <si>
    <t>Sport</t>
  </si>
  <si>
    <t>Auto/Transport</t>
  </si>
  <si>
    <t>Jahreskarte</t>
  </si>
  <si>
    <t>Treifbstoff</t>
  </si>
  <si>
    <t>Parken</t>
  </si>
  <si>
    <t>Autoreparaturen, laufende Kosten</t>
  </si>
  <si>
    <t>Kinder</t>
  </si>
  <si>
    <t>Spielsachen</t>
  </si>
  <si>
    <t>Schulsachen</t>
  </si>
  <si>
    <t>Uni</t>
  </si>
  <si>
    <t>Babysitter</t>
  </si>
  <si>
    <t>Taschengeld</t>
  </si>
  <si>
    <t>Gehalt/Pension netto</t>
  </si>
  <si>
    <t>Einnahmen aus Veranlagungen</t>
  </si>
  <si>
    <t>Mögliche Ersparnisse</t>
  </si>
  <si>
    <t>alle 2 Mon.</t>
  </si>
  <si>
    <t>Ansparplan</t>
  </si>
  <si>
    <t>Achtung! Nicht verändern</t>
  </si>
  <si>
    <t>wie oft* in Spalte C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</si>
</sst>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0_ ;[Red]\-#,##0.00\ 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D66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0" fillId="0" borderId="4" xfId="0" applyBorder="1"/>
    <xf numFmtId="0" fontId="1" fillId="0" borderId="2" xfId="0" applyFont="1" applyBorder="1"/>
    <xf numFmtId="0" fontId="1" fillId="0" borderId="4" xfId="0" applyFont="1" applyBorder="1"/>
    <xf numFmtId="0" fontId="1" fillId="0" borderId="0" xfId="0" applyFont="1"/>
    <xf numFmtId="164" fontId="1" fillId="0" borderId="8" xfId="1" applyNumberFormat="1" applyFont="1" applyBorder="1"/>
    <xf numFmtId="164" fontId="0" fillId="0" borderId="1" xfId="1" applyNumberFormat="1" applyFont="1" applyBorder="1"/>
    <xf numFmtId="164" fontId="1" fillId="0" borderId="1" xfId="1" applyNumberFormat="1" applyFont="1" applyBorder="1"/>
    <xf numFmtId="164" fontId="0" fillId="0" borderId="0" xfId="1" applyNumberFormat="1" applyFont="1"/>
    <xf numFmtId="2" fontId="0" fillId="0" borderId="0" xfId="0" applyNumberFormat="1"/>
    <xf numFmtId="2" fontId="1" fillId="0" borderId="0" xfId="0" applyNumberFormat="1" applyFont="1"/>
    <xf numFmtId="165" fontId="1" fillId="0" borderId="8" xfId="1" applyNumberFormat="1" applyFont="1" applyBorder="1"/>
    <xf numFmtId="165" fontId="1" fillId="0" borderId="1" xfId="1" applyNumberFormat="1" applyFont="1" applyBorder="1"/>
    <xf numFmtId="165" fontId="0" fillId="0" borderId="1" xfId="1" applyNumberFormat="1" applyFont="1" applyBorder="1"/>
    <xf numFmtId="165" fontId="0" fillId="0" borderId="0" xfId="1" applyNumberFormat="1" applyFont="1"/>
    <xf numFmtId="166" fontId="3" fillId="2" borderId="0" xfId="2" applyNumberFormat="1" applyFont="1" applyFill="1" applyBorder="1" applyAlignment="1">
      <alignment vertical="center"/>
    </xf>
    <xf numFmtId="0" fontId="0" fillId="0" borderId="4" xfId="0" applyBorder="1" applyAlignment="1">
      <alignment horizontal="left" indent="3"/>
    </xf>
    <xf numFmtId="0" fontId="5" fillId="0" borderId="3" xfId="0" applyFont="1" applyBorder="1"/>
    <xf numFmtId="9" fontId="3" fillId="2" borderId="10" xfId="2" applyFont="1" applyFill="1" applyBorder="1" applyAlignment="1">
      <alignment horizontal="center" vertical="center"/>
    </xf>
    <xf numFmtId="0" fontId="6" fillId="0" borderId="5" xfId="0" applyFont="1" applyBorder="1"/>
    <xf numFmtId="0" fontId="5" fillId="0" borderId="5" xfId="0" applyFont="1" applyBorder="1"/>
    <xf numFmtId="0" fontId="6" fillId="0" borderId="0" xfId="0" applyFont="1"/>
    <xf numFmtId="0" fontId="0" fillId="0" borderId="12" xfId="0" applyBorder="1" applyAlignment="1">
      <alignment horizontal="left" indent="3"/>
    </xf>
    <xf numFmtId="164" fontId="0" fillId="0" borderId="13" xfId="1" applyNumberFormat="1" applyFont="1" applyBorder="1"/>
    <xf numFmtId="0" fontId="0" fillId="0" borderId="14" xfId="0" applyBorder="1" applyAlignment="1">
      <alignment horizontal="left" indent="3"/>
    </xf>
    <xf numFmtId="164" fontId="0" fillId="0" borderId="15" xfId="1" applyNumberFormat="1" applyFont="1" applyBorder="1"/>
    <xf numFmtId="0" fontId="1" fillId="0" borderId="16" xfId="0" applyFont="1" applyBorder="1"/>
    <xf numFmtId="164" fontId="1" fillId="0" borderId="17" xfId="1" applyNumberFormat="1" applyFont="1" applyBorder="1"/>
    <xf numFmtId="166" fontId="4" fillId="2" borderId="18" xfId="2" applyNumberFormat="1" applyFont="1" applyFill="1" applyBorder="1" applyAlignment="1">
      <alignment vertical="center"/>
    </xf>
    <xf numFmtId="9" fontId="4" fillId="2" borderId="19" xfId="2" applyFont="1" applyFill="1" applyBorder="1" applyAlignment="1">
      <alignment horizontal="center" vertical="center"/>
    </xf>
    <xf numFmtId="0" fontId="9" fillId="0" borderId="7" xfId="0" applyFont="1" applyBorder="1"/>
    <xf numFmtId="0" fontId="1" fillId="3" borderId="2" xfId="0" applyFont="1" applyFill="1" applyBorder="1"/>
    <xf numFmtId="164" fontId="1" fillId="3" borderId="3" xfId="1" applyNumberFormat="1" applyFont="1" applyFill="1" applyBorder="1"/>
    <xf numFmtId="0" fontId="1" fillId="3" borderId="4" xfId="0" applyFont="1" applyFill="1" applyBorder="1"/>
    <xf numFmtId="164" fontId="1" fillId="3" borderId="1" xfId="1" applyNumberFormat="1" applyFont="1" applyFill="1" applyBorder="1"/>
    <xf numFmtId="166" fontId="4" fillId="3" borderId="0" xfId="2" applyNumberFormat="1" applyFont="1" applyFill="1" applyBorder="1" applyAlignment="1">
      <alignment vertical="center"/>
    </xf>
    <xf numFmtId="9" fontId="4" fillId="3" borderId="10" xfId="2" applyFont="1" applyFill="1" applyBorder="1" applyAlignment="1">
      <alignment horizontal="center" vertical="center"/>
    </xf>
    <xf numFmtId="0" fontId="1" fillId="4" borderId="4" xfId="0" applyFont="1" applyFill="1" applyBorder="1"/>
    <xf numFmtId="164" fontId="1" fillId="4" borderId="5" xfId="1" applyNumberFormat="1" applyFont="1" applyFill="1" applyBorder="1"/>
    <xf numFmtId="0" fontId="1" fillId="4" borderId="16" xfId="0" applyFont="1" applyFill="1" applyBorder="1"/>
    <xf numFmtId="164" fontId="1" fillId="4" borderId="17" xfId="1" applyNumberFormat="1" applyFont="1" applyFill="1" applyBorder="1"/>
    <xf numFmtId="166" fontId="4" fillId="4" borderId="18" xfId="2" applyNumberFormat="1" applyFont="1" applyFill="1" applyBorder="1" applyAlignment="1">
      <alignment vertical="center"/>
    </xf>
    <xf numFmtId="9" fontId="4" fillId="4" borderId="19" xfId="2" applyFont="1" applyFill="1" applyBorder="1" applyAlignment="1">
      <alignment horizontal="center" vertical="center"/>
    </xf>
    <xf numFmtId="0" fontId="1" fillId="5" borderId="4" xfId="0" applyFont="1" applyFill="1" applyBorder="1"/>
    <xf numFmtId="164" fontId="1" fillId="5" borderId="5" xfId="1" applyNumberFormat="1" applyFont="1" applyFill="1" applyBorder="1"/>
    <xf numFmtId="0" fontId="1" fillId="5" borderId="16" xfId="0" applyFont="1" applyFill="1" applyBorder="1"/>
    <xf numFmtId="164" fontId="1" fillId="5" borderId="17" xfId="1" applyNumberFormat="1" applyFont="1" applyFill="1" applyBorder="1"/>
    <xf numFmtId="166" fontId="4" fillId="5" borderId="18" xfId="2" applyNumberFormat="1" applyFont="1" applyFill="1" applyBorder="1" applyAlignment="1">
      <alignment vertical="center"/>
    </xf>
    <xf numFmtId="9" fontId="4" fillId="5" borderId="19" xfId="2" applyFont="1" applyFill="1" applyBorder="1" applyAlignment="1">
      <alignment horizontal="center" vertical="center"/>
    </xf>
    <xf numFmtId="0" fontId="1" fillId="6" borderId="4" xfId="0" applyFont="1" applyFill="1" applyBorder="1"/>
    <xf numFmtId="164" fontId="1" fillId="6" borderId="5" xfId="1" applyNumberFormat="1" applyFont="1" applyFill="1" applyBorder="1"/>
    <xf numFmtId="0" fontId="1" fillId="6" borderId="16" xfId="0" applyFont="1" applyFill="1" applyBorder="1"/>
    <xf numFmtId="164" fontId="1" fillId="6" borderId="17" xfId="1" applyNumberFormat="1" applyFont="1" applyFill="1" applyBorder="1"/>
    <xf numFmtId="166" fontId="4" fillId="6" borderId="18" xfId="2" applyNumberFormat="1" applyFont="1" applyFill="1" applyBorder="1" applyAlignment="1">
      <alignment vertical="center"/>
    </xf>
    <xf numFmtId="9" fontId="4" fillId="6" borderId="19" xfId="2" applyFont="1" applyFill="1" applyBorder="1" applyAlignment="1">
      <alignment horizontal="center" vertical="center"/>
    </xf>
    <xf numFmtId="0" fontId="1" fillId="7" borderId="4" xfId="0" applyFont="1" applyFill="1" applyBorder="1"/>
    <xf numFmtId="164" fontId="1" fillId="7" borderId="5" xfId="1" applyNumberFormat="1" applyFont="1" applyFill="1" applyBorder="1"/>
    <xf numFmtId="0" fontId="1" fillId="7" borderId="16" xfId="0" applyFont="1" applyFill="1" applyBorder="1"/>
    <xf numFmtId="164" fontId="1" fillId="7" borderId="17" xfId="1" applyNumberFormat="1" applyFont="1" applyFill="1" applyBorder="1"/>
    <xf numFmtId="166" fontId="4" fillId="7" borderId="18" xfId="2" applyNumberFormat="1" applyFont="1" applyFill="1" applyBorder="1" applyAlignment="1">
      <alignment vertical="center"/>
    </xf>
    <xf numFmtId="9" fontId="4" fillId="7" borderId="19" xfId="2" applyFont="1" applyFill="1" applyBorder="1" applyAlignment="1">
      <alignment horizontal="center" vertical="center"/>
    </xf>
    <xf numFmtId="0" fontId="1" fillId="8" borderId="4" xfId="0" applyFont="1" applyFill="1" applyBorder="1"/>
    <xf numFmtId="164" fontId="1" fillId="8" borderId="5" xfId="1" applyNumberFormat="1" applyFont="1" applyFill="1" applyBorder="1"/>
    <xf numFmtId="0" fontId="1" fillId="8" borderId="16" xfId="0" applyFont="1" applyFill="1" applyBorder="1"/>
    <xf numFmtId="164" fontId="1" fillId="8" borderId="17" xfId="1" applyNumberFormat="1" applyFont="1" applyFill="1" applyBorder="1"/>
    <xf numFmtId="166" fontId="4" fillId="8" borderId="18" xfId="2" applyNumberFormat="1" applyFont="1" applyFill="1" applyBorder="1" applyAlignment="1">
      <alignment vertical="center"/>
    </xf>
    <xf numFmtId="9" fontId="4" fillId="8" borderId="19" xfId="2" applyFont="1" applyFill="1" applyBorder="1" applyAlignment="1">
      <alignment horizontal="center" vertical="center"/>
    </xf>
    <xf numFmtId="0" fontId="1" fillId="9" borderId="16" xfId="0" applyFont="1" applyFill="1" applyBorder="1"/>
    <xf numFmtId="164" fontId="1" fillId="9" borderId="17" xfId="1" applyNumberFormat="1" applyFont="1" applyFill="1" applyBorder="1"/>
    <xf numFmtId="166" fontId="4" fillId="9" borderId="18" xfId="2" applyNumberFormat="1" applyFont="1" applyFill="1" applyBorder="1" applyAlignment="1">
      <alignment vertical="center"/>
    </xf>
    <xf numFmtId="9" fontId="4" fillId="9" borderId="19" xfId="2" applyFont="1" applyFill="1" applyBorder="1" applyAlignment="1">
      <alignment horizontal="center" vertical="center"/>
    </xf>
    <xf numFmtId="0" fontId="1" fillId="9" borderId="4" xfId="0" applyFont="1" applyFill="1" applyBorder="1"/>
    <xf numFmtId="164" fontId="1" fillId="9" borderId="5" xfId="1" applyNumberFormat="1" applyFont="1" applyFill="1" applyBorder="1"/>
    <xf numFmtId="0" fontId="7" fillId="10" borderId="6" xfId="0" applyFont="1" applyFill="1" applyBorder="1"/>
    <xf numFmtId="164" fontId="7" fillId="10" borderId="9" xfId="1" applyNumberFormat="1" applyFont="1" applyFill="1" applyBorder="1"/>
    <xf numFmtId="166" fontId="8" fillId="10" borderId="11" xfId="2" applyNumberFormat="1" applyFont="1" applyFill="1" applyBorder="1" applyAlignment="1">
      <alignment vertical="center"/>
    </xf>
    <xf numFmtId="0" fontId="1" fillId="10" borderId="6" xfId="0" applyFont="1" applyFill="1" applyBorder="1"/>
    <xf numFmtId="164" fontId="1" fillId="10" borderId="7" xfId="1" applyNumberFormat="1" applyFont="1" applyFill="1" applyBorder="1"/>
    <xf numFmtId="0" fontId="0" fillId="11" borderId="2" xfId="0" applyFill="1" applyBorder="1"/>
    <xf numFmtId="0" fontId="0" fillId="11" borderId="4" xfId="0" applyFill="1" applyBorder="1"/>
    <xf numFmtId="0" fontId="0" fillId="11" borderId="6" xfId="0" applyFill="1" applyBorder="1"/>
    <xf numFmtId="0" fontId="0" fillId="0" borderId="8" xfId="0" applyBorder="1"/>
    <xf numFmtId="2" fontId="0" fillId="0" borderId="3" xfId="0" applyNumberFormat="1" applyBorder="1"/>
    <xf numFmtId="0" fontId="0" fillId="0" borderId="1" xfId="0" applyBorder="1"/>
    <xf numFmtId="2" fontId="0" fillId="0" borderId="5" xfId="0" applyNumberFormat="1" applyBorder="1"/>
    <xf numFmtId="0" fontId="0" fillId="0" borderId="9" xfId="0" applyBorder="1"/>
    <xf numFmtId="2" fontId="0" fillId="0" borderId="7" xfId="0" applyNumberFormat="1" applyBorder="1"/>
    <xf numFmtId="164" fontId="10" fillId="0" borderId="1" xfId="1" applyNumberFormat="1" applyFont="1" applyFill="1" applyBorder="1"/>
    <xf numFmtId="164" fontId="1" fillId="11" borderId="8" xfId="1" applyNumberFormat="1" applyFont="1" applyFill="1" applyBorder="1"/>
    <xf numFmtId="0" fontId="1" fillId="11" borderId="20" xfId="0" applyFont="1" applyFill="1" applyBorder="1"/>
    <xf numFmtId="0" fontId="1" fillId="11" borderId="18" xfId="0" applyFont="1" applyFill="1" applyBorder="1"/>
    <xf numFmtId="2" fontId="1" fillId="11" borderId="19" xfId="0" applyNumberFormat="1" applyFont="1" applyFill="1" applyBorder="1"/>
    <xf numFmtId="0" fontId="1" fillId="11" borderId="19" xfId="0" applyFont="1" applyFill="1" applyBorder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EED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Haushaltsplan (jährlich)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7-40C6-BDDD-A7A67361E94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71A-4998-8E5B-13E2B556292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37-40C6-BDDD-A7A67361E94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37-40C6-BDDD-A7A67361E94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37-40C6-BDDD-A7A67361E94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71A-4998-8E5B-13E2B556292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1A-4998-8E5B-13E2B55629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Tabelle1!$A$70:$A$76</c:f>
              <c:strCache>
                <c:ptCount val="7"/>
                <c:pt idx="0">
                  <c:v>Haushalt</c:v>
                </c:pt>
                <c:pt idx="1">
                  <c:v>Finanzen</c:v>
                </c:pt>
                <c:pt idx="2">
                  <c:v>Lebenhaltungskosten und persönliche Ausgaben</c:v>
                </c:pt>
                <c:pt idx="3">
                  <c:v>Unterhaltung</c:v>
                </c:pt>
                <c:pt idx="4">
                  <c:v>Auto/Transport</c:v>
                </c:pt>
                <c:pt idx="5">
                  <c:v>Kinder</c:v>
                </c:pt>
                <c:pt idx="6">
                  <c:v>Mögliche Ersparnisse</c:v>
                </c:pt>
              </c:strCache>
            </c:strRef>
          </c:cat>
          <c:val>
            <c:numRef>
              <c:f>Tabelle1!$B$70:$B$76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A-4998-8E5B-13E2B556292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68</xdr:row>
      <xdr:rowOff>9525</xdr:rowOff>
    </xdr:from>
    <xdr:to>
      <xdr:col>10</xdr:col>
      <xdr:colOff>447675</xdr:colOff>
      <xdr:row>87</xdr:row>
      <xdr:rowOff>100012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6CE7443-DF86-4DC6-BEAA-2F078F4E14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0</xdr:row>
      <xdr:rowOff>19050</xdr:rowOff>
    </xdr:from>
    <xdr:to>
      <xdr:col>11</xdr:col>
      <xdr:colOff>223557</xdr:colOff>
      <xdr:row>8</xdr:row>
      <xdr:rowOff>180975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9CD88A0-B293-4815-852B-63544C0F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9050"/>
          <a:ext cx="2842932" cy="168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3096-F86E-44E7-9CFB-1DFB0C65CE6A}">
  <sheetPr>
    <pageSetUpPr fitToPage="1"/>
  </sheetPr>
  <dimension ref="A1:L76"/>
  <sheetViews>
    <sheetView tabSelected="1" workbookViewId="0">
      <selection activeCell="L7" sqref="L7"/>
    </sheetView>
  </sheetViews>
  <sheetFormatPr baseColWidth="10" defaultRowHeight="15" x14ac:dyDescent="0.25"/>
  <cols>
    <col min="1" max="1" width="52.140625" bestFit="1" customWidth="1"/>
    <col min="2" max="2" width="11.42578125" style="8"/>
    <col min="3" max="3" width="14.85546875" style="8" bestFit="1" customWidth="1"/>
    <col min="4" max="4" width="12.7109375" style="8" bestFit="1" customWidth="1"/>
    <col min="5" max="5" width="12.7109375" style="14" bestFit="1" customWidth="1"/>
    <col min="6" max="6" width="11.42578125" style="21"/>
    <col min="7" max="7" width="1.7109375" customWidth="1"/>
    <col min="8" max="8" width="13.42578125" bestFit="1" customWidth="1"/>
    <col min="9" max="9" width="3" bestFit="1" customWidth="1"/>
    <col min="10" max="10" width="11.42578125" style="9"/>
    <col min="12" max="12" width="12.42578125" customWidth="1"/>
  </cols>
  <sheetData>
    <row r="1" spans="1:12" x14ac:dyDescent="0.25">
      <c r="A1" s="2" t="s">
        <v>0</v>
      </c>
      <c r="B1" s="5" t="s">
        <v>5</v>
      </c>
      <c r="C1" s="88" t="s">
        <v>6</v>
      </c>
      <c r="D1" s="5" t="s">
        <v>12</v>
      </c>
      <c r="E1" s="11" t="s">
        <v>13</v>
      </c>
      <c r="F1" s="17" t="s">
        <v>14</v>
      </c>
    </row>
    <row r="2" spans="1:12" x14ac:dyDescent="0.25">
      <c r="A2" s="1" t="s">
        <v>66</v>
      </c>
      <c r="B2" s="6"/>
      <c r="C2" s="87"/>
      <c r="D2" s="15">
        <f>IF(B2&gt;0,VLOOKUP(C2,$H$11:$J$16,3,0)*B2,0)</f>
        <v>0</v>
      </c>
      <c r="E2" s="15">
        <f>+IF(B2&gt;0,VLOOKUP(C2,$H$11:$J$16,2,0)*B2,0)</f>
        <v>0</v>
      </c>
      <c r="F2" s="18" t="str">
        <f>IFERROR(+E2/$E$7,"")</f>
        <v/>
      </c>
    </row>
    <row r="3" spans="1:12" x14ac:dyDescent="0.25">
      <c r="A3" s="1" t="s">
        <v>1</v>
      </c>
      <c r="B3" s="6"/>
      <c r="C3" s="6"/>
      <c r="D3" s="15">
        <f>IF(B3&gt;0,VLOOKUP(C3,$H$11:$J$16,3,0)*B3,0)</f>
        <v>0</v>
      </c>
      <c r="E3" s="15">
        <f>+IF(B3&gt;0,VLOOKUP(C3,$H$11:$J$16,2,0)*B3,0)</f>
        <v>0</v>
      </c>
      <c r="F3" s="18" t="str">
        <f t="shared" ref="F3:F6" si="0">IFERROR(+E3/$E$7,"")</f>
        <v/>
      </c>
    </row>
    <row r="4" spans="1:12" x14ac:dyDescent="0.25">
      <c r="A4" s="1" t="s">
        <v>67</v>
      </c>
      <c r="B4" s="6"/>
      <c r="C4" s="6"/>
      <c r="D4" s="15">
        <f>IF(B4&gt;0,VLOOKUP(C4,$H$11:$J$16,3,0)*B4,0)</f>
        <v>0</v>
      </c>
      <c r="E4" s="15">
        <f>+IF(B4&gt;0,VLOOKUP(C4,$H$11:$J$16,2,0)*B4,0)</f>
        <v>0</v>
      </c>
      <c r="F4" s="18" t="str">
        <f t="shared" si="0"/>
        <v/>
      </c>
    </row>
    <row r="5" spans="1:12" x14ac:dyDescent="0.25">
      <c r="A5" s="1" t="s">
        <v>2</v>
      </c>
      <c r="B5" s="6"/>
      <c r="C5" s="6"/>
      <c r="D5" s="15">
        <f>IF(B5&gt;0,VLOOKUP(C5,$H$11:$J$16,3,0)*B5,0)</f>
        <v>0</v>
      </c>
      <c r="E5" s="15">
        <f>+IF(B5&gt;0,VLOOKUP(C5,$H$11:$J$16,2,0)*B5,0)</f>
        <v>0</v>
      </c>
      <c r="F5" s="18" t="str">
        <f t="shared" si="0"/>
        <v/>
      </c>
    </row>
    <row r="6" spans="1:12" x14ac:dyDescent="0.25">
      <c r="A6" s="1" t="s">
        <v>3</v>
      </c>
      <c r="B6" s="6"/>
      <c r="C6" s="6"/>
      <c r="D6" s="15">
        <f>IF(B6&gt;0,VLOOKUP(C6,$H$11:$J$16,3,0)*B6,0)</f>
        <v>0</v>
      </c>
      <c r="E6" s="15">
        <f>+IF(B6&gt;0,VLOOKUP(C6,$H$11:$J$16,2,0)*B6,0)</f>
        <v>0</v>
      </c>
      <c r="F6" s="18" t="str">
        <f t="shared" si="0"/>
        <v/>
      </c>
    </row>
    <row r="7" spans="1:12" x14ac:dyDescent="0.25">
      <c r="A7" s="33" t="s">
        <v>4</v>
      </c>
      <c r="B7" s="34"/>
      <c r="C7" s="34"/>
      <c r="D7" s="35">
        <f t="shared" ref="D7:F7" si="1">SUM(D2:D6)</f>
        <v>0</v>
      </c>
      <c r="E7" s="35">
        <f t="shared" si="1"/>
        <v>0</v>
      </c>
      <c r="F7" s="36">
        <f t="shared" si="1"/>
        <v>0</v>
      </c>
    </row>
    <row r="8" spans="1:12" x14ac:dyDescent="0.25">
      <c r="A8" s="1"/>
      <c r="B8" s="6"/>
      <c r="C8" s="6"/>
      <c r="D8" s="6"/>
      <c r="E8" s="13"/>
      <c r="F8" s="19"/>
    </row>
    <row r="9" spans="1:12" ht="15.75" thickBot="1" x14ac:dyDescent="0.3">
      <c r="A9" s="3" t="s">
        <v>15</v>
      </c>
      <c r="B9" s="7" t="s">
        <v>5</v>
      </c>
      <c r="C9" s="7" t="s">
        <v>6</v>
      </c>
      <c r="D9" s="7" t="s">
        <v>12</v>
      </c>
      <c r="E9" s="12" t="s">
        <v>13</v>
      </c>
      <c r="F9" s="20" t="s">
        <v>14</v>
      </c>
    </row>
    <row r="10" spans="1:12" ht="15.75" thickBot="1" x14ac:dyDescent="0.3">
      <c r="A10" s="16" t="s">
        <v>32</v>
      </c>
      <c r="B10" s="6"/>
      <c r="C10" s="6"/>
      <c r="D10" s="15">
        <f t="shared" ref="D10:D22" si="2">IF(B10&gt;0,VLOOKUP(C10,$H$11:$J$16,3,0)*B10,0)</f>
        <v>0</v>
      </c>
      <c r="E10" s="15">
        <f t="shared" ref="E10:E22" si="3">+IF(B10&gt;0,VLOOKUP(C10,$H$11:$J$16,2,0)*B10,0)</f>
        <v>0</v>
      </c>
      <c r="F10" s="18" t="str">
        <f t="shared" ref="F10:F50" si="4">IFERROR(+E10/$E$65,"")</f>
        <v/>
      </c>
      <c r="H10" s="89" t="s">
        <v>72</v>
      </c>
      <c r="I10" s="90"/>
      <c r="J10" s="91"/>
    </row>
    <row r="11" spans="1:12" ht="15.75" thickBot="1" x14ac:dyDescent="0.3">
      <c r="A11" s="16" t="s">
        <v>20</v>
      </c>
      <c r="B11" s="6"/>
      <c r="C11" s="6"/>
      <c r="D11" s="15">
        <f t="shared" si="2"/>
        <v>0</v>
      </c>
      <c r="E11" s="15">
        <f t="shared" si="3"/>
        <v>0</v>
      </c>
      <c r="F11" s="18" t="str">
        <f t="shared" si="4"/>
        <v/>
      </c>
      <c r="H11" s="78" t="s">
        <v>7</v>
      </c>
      <c r="I11" s="81">
        <v>52</v>
      </c>
      <c r="J11" s="82">
        <f>I11/12</f>
        <v>4.333333333333333</v>
      </c>
      <c r="K11" s="89" t="s">
        <v>71</v>
      </c>
      <c r="L11" s="92"/>
    </row>
    <row r="12" spans="1:12" x14ac:dyDescent="0.25">
      <c r="A12" s="16" t="s">
        <v>21</v>
      </c>
      <c r="B12" s="6"/>
      <c r="C12" s="6"/>
      <c r="D12" s="15">
        <f t="shared" si="2"/>
        <v>0</v>
      </c>
      <c r="E12" s="15">
        <f t="shared" si="3"/>
        <v>0</v>
      </c>
      <c r="F12" s="18" t="str">
        <f t="shared" si="4"/>
        <v/>
      </c>
      <c r="H12" s="79" t="s">
        <v>8</v>
      </c>
      <c r="I12" s="83">
        <v>12</v>
      </c>
      <c r="J12" s="84">
        <f>I12/12</f>
        <v>1</v>
      </c>
    </row>
    <row r="13" spans="1:12" x14ac:dyDescent="0.25">
      <c r="A13" s="16" t="s">
        <v>22</v>
      </c>
      <c r="B13" s="6"/>
      <c r="C13" s="6"/>
      <c r="D13" s="15">
        <f t="shared" si="2"/>
        <v>0</v>
      </c>
      <c r="E13" s="15">
        <f t="shared" si="3"/>
        <v>0</v>
      </c>
      <c r="F13" s="18" t="str">
        <f t="shared" si="4"/>
        <v/>
      </c>
      <c r="H13" s="79" t="s">
        <v>69</v>
      </c>
      <c r="I13" s="83">
        <v>6</v>
      </c>
      <c r="J13" s="84">
        <f>I13/12</f>
        <v>0.5</v>
      </c>
    </row>
    <row r="14" spans="1:12" x14ac:dyDescent="0.25">
      <c r="A14" s="16" t="s">
        <v>23</v>
      </c>
      <c r="B14" s="6"/>
      <c r="C14" s="6"/>
      <c r="D14" s="15">
        <f t="shared" si="2"/>
        <v>0</v>
      </c>
      <c r="E14" s="15">
        <f t="shared" si="3"/>
        <v>0</v>
      </c>
      <c r="F14" s="18" t="str">
        <f t="shared" si="4"/>
        <v/>
      </c>
      <c r="H14" s="79" t="s">
        <v>9</v>
      </c>
      <c r="I14" s="83">
        <v>4</v>
      </c>
      <c r="J14" s="84">
        <f>I14/3</f>
        <v>1.3333333333333333</v>
      </c>
    </row>
    <row r="15" spans="1:12" x14ac:dyDescent="0.25">
      <c r="A15" s="16" t="s">
        <v>24</v>
      </c>
      <c r="B15" s="6"/>
      <c r="C15" s="6"/>
      <c r="D15" s="15">
        <f t="shared" si="2"/>
        <v>0</v>
      </c>
      <c r="E15" s="15">
        <f t="shared" si="3"/>
        <v>0</v>
      </c>
      <c r="F15" s="18" t="str">
        <f t="shared" si="4"/>
        <v/>
      </c>
      <c r="H15" s="79" t="s">
        <v>10</v>
      </c>
      <c r="I15" s="83">
        <v>2</v>
      </c>
      <c r="J15" s="84">
        <f t="shared" ref="J15:J16" si="5">I15/12</f>
        <v>0.16666666666666666</v>
      </c>
    </row>
    <row r="16" spans="1:12" ht="15.75" thickBot="1" x14ac:dyDescent="0.3">
      <c r="A16" s="16" t="s">
        <v>25</v>
      </c>
      <c r="B16" s="6"/>
      <c r="C16" s="6"/>
      <c r="D16" s="15">
        <f t="shared" si="2"/>
        <v>0</v>
      </c>
      <c r="E16" s="15">
        <f t="shared" si="3"/>
        <v>0</v>
      </c>
      <c r="F16" s="18" t="str">
        <f t="shared" si="4"/>
        <v/>
      </c>
      <c r="H16" s="80" t="s">
        <v>11</v>
      </c>
      <c r="I16" s="85">
        <v>1</v>
      </c>
      <c r="J16" s="86">
        <f t="shared" si="5"/>
        <v>8.3333333333333329E-2</v>
      </c>
    </row>
    <row r="17" spans="1:10" x14ac:dyDescent="0.25">
      <c r="A17" s="16" t="s">
        <v>26</v>
      </c>
      <c r="B17" s="6"/>
      <c r="C17" s="6"/>
      <c r="D17" s="15">
        <f t="shared" si="2"/>
        <v>0</v>
      </c>
      <c r="E17" s="15">
        <f t="shared" si="3"/>
        <v>0</v>
      </c>
      <c r="F17" s="18" t="str">
        <f t="shared" si="4"/>
        <v/>
      </c>
    </row>
    <row r="18" spans="1:10" x14ac:dyDescent="0.25">
      <c r="A18" s="16" t="s">
        <v>27</v>
      </c>
      <c r="B18" s="6"/>
      <c r="C18" s="6"/>
      <c r="D18" s="15">
        <f t="shared" si="2"/>
        <v>0</v>
      </c>
      <c r="E18" s="15">
        <f t="shared" si="3"/>
        <v>0</v>
      </c>
      <c r="F18" s="18" t="str">
        <f t="shared" si="4"/>
        <v/>
      </c>
    </row>
    <row r="19" spans="1:10" x14ac:dyDescent="0.25">
      <c r="A19" s="16" t="s">
        <v>28</v>
      </c>
      <c r="B19" s="6"/>
      <c r="C19" s="6"/>
      <c r="D19" s="15">
        <f t="shared" si="2"/>
        <v>0</v>
      </c>
      <c r="E19" s="15">
        <f t="shared" si="3"/>
        <v>0</v>
      </c>
      <c r="F19" s="18" t="str">
        <f t="shared" si="4"/>
        <v/>
      </c>
    </row>
    <row r="20" spans="1:10" x14ac:dyDescent="0.25">
      <c r="A20" s="16" t="s">
        <v>29</v>
      </c>
      <c r="B20" s="6"/>
      <c r="C20" s="6"/>
      <c r="D20" s="15">
        <f t="shared" si="2"/>
        <v>0</v>
      </c>
      <c r="E20" s="15">
        <f t="shared" si="3"/>
        <v>0</v>
      </c>
      <c r="F20" s="18" t="str">
        <f t="shared" si="4"/>
        <v/>
      </c>
    </row>
    <row r="21" spans="1:10" x14ac:dyDescent="0.25">
      <c r="A21" s="16" t="s">
        <v>30</v>
      </c>
      <c r="B21" s="6"/>
      <c r="C21" s="6"/>
      <c r="D21" s="15">
        <f t="shared" si="2"/>
        <v>0</v>
      </c>
      <c r="E21" s="15">
        <f t="shared" si="3"/>
        <v>0</v>
      </c>
      <c r="F21" s="18" t="str">
        <f t="shared" si="4"/>
        <v/>
      </c>
    </row>
    <row r="22" spans="1:10" ht="15.75" thickBot="1" x14ac:dyDescent="0.3">
      <c r="A22" s="22" t="s">
        <v>31</v>
      </c>
      <c r="B22" s="23"/>
      <c r="C22" s="23"/>
      <c r="D22" s="15">
        <f t="shared" si="2"/>
        <v>0</v>
      </c>
      <c r="E22" s="15">
        <f t="shared" si="3"/>
        <v>0</v>
      </c>
      <c r="F22" s="18" t="str">
        <f t="shared" si="4"/>
        <v/>
      </c>
    </row>
    <row r="23" spans="1:10" ht="15.75" thickBot="1" x14ac:dyDescent="0.3">
      <c r="A23" s="39" t="s">
        <v>16</v>
      </c>
      <c r="B23" s="40"/>
      <c r="C23" s="40"/>
      <c r="D23" s="41">
        <f>SUM(D10:D22)</f>
        <v>0</v>
      </c>
      <c r="E23" s="41">
        <f>SUM(E10:E22)</f>
        <v>0</v>
      </c>
      <c r="F23" s="42" t="str">
        <f t="shared" si="4"/>
        <v/>
      </c>
    </row>
    <row r="24" spans="1:10" s="4" customFormat="1" x14ac:dyDescent="0.25">
      <c r="A24" s="24" t="s">
        <v>34</v>
      </c>
      <c r="B24" s="25"/>
      <c r="C24" s="25"/>
      <c r="D24" s="15">
        <f>IF(B24&gt;0,VLOOKUP(C24,$H$11:$J$16,3,0)*B24,0)</f>
        <v>0</v>
      </c>
      <c r="E24" s="15">
        <f>+IF(B24&gt;0,VLOOKUP(C24,$H$11:$J$16,2,0)*B24,0)</f>
        <v>0</v>
      </c>
      <c r="F24" s="18" t="str">
        <f t="shared" si="4"/>
        <v/>
      </c>
      <c r="J24" s="10"/>
    </row>
    <row r="25" spans="1:10" s="4" customFormat="1" x14ac:dyDescent="0.25">
      <c r="A25" s="16" t="s">
        <v>70</v>
      </c>
      <c r="B25" s="6"/>
      <c r="C25" s="6"/>
      <c r="D25" s="15">
        <f>IF(B25&gt;0,VLOOKUP(C25,$H$11:$J$16,3,0)*B25,0)</f>
        <v>0</v>
      </c>
      <c r="E25" s="15">
        <f>+IF(B25&gt;0,VLOOKUP(C25,$H$11:$J$16,2,0)*B25,0)</f>
        <v>0</v>
      </c>
      <c r="F25" s="18" t="str">
        <f t="shared" si="4"/>
        <v/>
      </c>
      <c r="J25" s="10"/>
    </row>
    <row r="26" spans="1:10" s="4" customFormat="1" x14ac:dyDescent="0.25">
      <c r="A26" s="16" t="s">
        <v>33</v>
      </c>
      <c r="B26" s="6"/>
      <c r="C26" s="6"/>
      <c r="D26" s="15">
        <f>IF(B26&gt;0,VLOOKUP(C26,$H$11:$J$16,3,0)*B26,0)</f>
        <v>0</v>
      </c>
      <c r="E26" s="15">
        <f>+IF(B26&gt;0,VLOOKUP(C26,$H$11:$J$16,2,0)*B26,0)</f>
        <v>0</v>
      </c>
      <c r="F26" s="18" t="str">
        <f t="shared" si="4"/>
        <v/>
      </c>
      <c r="J26" s="10"/>
    </row>
    <row r="27" spans="1:10" s="4" customFormat="1" x14ac:dyDescent="0.25">
      <c r="A27" s="16" t="s">
        <v>35</v>
      </c>
      <c r="B27" s="6"/>
      <c r="C27" s="6"/>
      <c r="D27" s="15">
        <f>IF(B27&gt;0,VLOOKUP(C27,$H$11:$J$16,3,0)*B27,0)</f>
        <v>0</v>
      </c>
      <c r="E27" s="15">
        <f>+IF(B27&gt;0,VLOOKUP(C27,$H$11:$J$16,2,0)*B27,0)</f>
        <v>0</v>
      </c>
      <c r="F27" s="18" t="str">
        <f t="shared" si="4"/>
        <v/>
      </c>
      <c r="J27" s="10"/>
    </row>
    <row r="28" spans="1:10" s="4" customFormat="1" ht="15.75" thickBot="1" x14ac:dyDescent="0.3">
      <c r="A28" s="16" t="s">
        <v>36</v>
      </c>
      <c r="B28" s="6"/>
      <c r="C28" s="6"/>
      <c r="D28" s="15">
        <f>IF(B28&gt;0,VLOOKUP(C28,$H$11:$J$16,3,0)*B28,0)</f>
        <v>0</v>
      </c>
      <c r="E28" s="15">
        <f>+IF(B28&gt;0,VLOOKUP(C28,$H$11:$J$16,2,0)*B28,0)</f>
        <v>0</v>
      </c>
      <c r="F28" s="18" t="str">
        <f t="shared" si="4"/>
        <v/>
      </c>
      <c r="J28" s="10"/>
    </row>
    <row r="29" spans="1:10" ht="15.75" thickBot="1" x14ac:dyDescent="0.3">
      <c r="A29" s="45" t="s">
        <v>17</v>
      </c>
      <c r="B29" s="46"/>
      <c r="C29" s="46"/>
      <c r="D29" s="47">
        <f>SUM(D24:D28)</f>
        <v>0</v>
      </c>
      <c r="E29" s="47">
        <f>SUM(E24:E28)</f>
        <v>0</v>
      </c>
      <c r="F29" s="48" t="str">
        <f t="shared" si="4"/>
        <v/>
      </c>
    </row>
    <row r="30" spans="1:10" s="4" customFormat="1" x14ac:dyDescent="0.25">
      <c r="A30" s="16" t="s">
        <v>38</v>
      </c>
      <c r="B30" s="6"/>
      <c r="C30" s="6"/>
      <c r="D30" s="15">
        <f t="shared" ref="D30:D40" si="6">IF(B30&gt;0,VLOOKUP(C30,$H$11:$J$16,3,0)*B30,0)</f>
        <v>0</v>
      </c>
      <c r="E30" s="15">
        <f t="shared" ref="E30:E40" si="7">+IF(B30&gt;0,VLOOKUP(C30,$H$11:$J$16,2,0)*B30,0)</f>
        <v>0</v>
      </c>
      <c r="F30" s="18" t="str">
        <f t="shared" si="4"/>
        <v/>
      </c>
      <c r="J30" s="10"/>
    </row>
    <row r="31" spans="1:10" s="4" customFormat="1" x14ac:dyDescent="0.25">
      <c r="A31" s="16" t="s">
        <v>39</v>
      </c>
      <c r="B31" s="6"/>
      <c r="C31" s="6"/>
      <c r="D31" s="15">
        <f t="shared" si="6"/>
        <v>0</v>
      </c>
      <c r="E31" s="15">
        <f t="shared" si="7"/>
        <v>0</v>
      </c>
      <c r="F31" s="18" t="str">
        <f t="shared" si="4"/>
        <v/>
      </c>
      <c r="J31" s="10"/>
    </row>
    <row r="32" spans="1:10" s="4" customFormat="1" x14ac:dyDescent="0.25">
      <c r="A32" s="16" t="s">
        <v>40</v>
      </c>
      <c r="B32" s="6"/>
      <c r="C32" s="6"/>
      <c r="D32" s="15">
        <f t="shared" si="6"/>
        <v>0</v>
      </c>
      <c r="E32" s="15">
        <f t="shared" si="7"/>
        <v>0</v>
      </c>
      <c r="F32" s="18" t="str">
        <f t="shared" si="4"/>
        <v/>
      </c>
      <c r="J32" s="10"/>
    </row>
    <row r="33" spans="1:10" s="4" customFormat="1" x14ac:dyDescent="0.25">
      <c r="A33" s="16" t="s">
        <v>41</v>
      </c>
      <c r="B33" s="6"/>
      <c r="C33" s="6"/>
      <c r="D33" s="15">
        <f t="shared" si="6"/>
        <v>0</v>
      </c>
      <c r="E33" s="15">
        <f t="shared" si="7"/>
        <v>0</v>
      </c>
      <c r="F33" s="18" t="str">
        <f t="shared" si="4"/>
        <v/>
      </c>
      <c r="J33" s="10"/>
    </row>
    <row r="34" spans="1:10" s="4" customFormat="1" x14ac:dyDescent="0.25">
      <c r="A34" s="16" t="s">
        <v>42</v>
      </c>
      <c r="B34" s="6"/>
      <c r="C34" s="6"/>
      <c r="D34" s="15">
        <f t="shared" si="6"/>
        <v>0</v>
      </c>
      <c r="E34" s="15">
        <f t="shared" si="7"/>
        <v>0</v>
      </c>
      <c r="F34" s="18" t="str">
        <f t="shared" si="4"/>
        <v/>
      </c>
      <c r="J34" s="10"/>
    </row>
    <row r="35" spans="1:10" s="4" customFormat="1" x14ac:dyDescent="0.25">
      <c r="A35" s="16" t="s">
        <v>43</v>
      </c>
      <c r="B35" s="6"/>
      <c r="C35" s="6"/>
      <c r="D35" s="15">
        <f t="shared" si="6"/>
        <v>0</v>
      </c>
      <c r="E35" s="15">
        <f t="shared" si="7"/>
        <v>0</v>
      </c>
      <c r="F35" s="18" t="str">
        <f t="shared" si="4"/>
        <v/>
      </c>
      <c r="J35" s="10"/>
    </row>
    <row r="36" spans="1:10" s="4" customFormat="1" x14ac:dyDescent="0.25">
      <c r="A36" s="16" t="s">
        <v>44</v>
      </c>
      <c r="B36" s="6"/>
      <c r="C36" s="6"/>
      <c r="D36" s="15">
        <f t="shared" si="6"/>
        <v>0</v>
      </c>
      <c r="E36" s="15">
        <f t="shared" si="7"/>
        <v>0</v>
      </c>
      <c r="F36" s="18" t="str">
        <f t="shared" si="4"/>
        <v/>
      </c>
      <c r="J36" s="10"/>
    </row>
    <row r="37" spans="1:10" s="4" customFormat="1" x14ac:dyDescent="0.25">
      <c r="A37" s="16" t="s">
        <v>45</v>
      </c>
      <c r="B37" s="6"/>
      <c r="C37" s="6"/>
      <c r="D37" s="15">
        <f t="shared" si="6"/>
        <v>0</v>
      </c>
      <c r="E37" s="15">
        <f t="shared" si="7"/>
        <v>0</v>
      </c>
      <c r="F37" s="18" t="str">
        <f t="shared" si="4"/>
        <v/>
      </c>
      <c r="J37" s="10"/>
    </row>
    <row r="38" spans="1:10" s="4" customFormat="1" x14ac:dyDescent="0.25">
      <c r="A38" s="16" t="s">
        <v>46</v>
      </c>
      <c r="B38" s="6"/>
      <c r="C38" s="6"/>
      <c r="D38" s="15">
        <f t="shared" si="6"/>
        <v>0</v>
      </c>
      <c r="E38" s="15">
        <f t="shared" si="7"/>
        <v>0</v>
      </c>
      <c r="F38" s="18" t="str">
        <f t="shared" si="4"/>
        <v/>
      </c>
      <c r="J38" s="10"/>
    </row>
    <row r="39" spans="1:10" s="4" customFormat="1" x14ac:dyDescent="0.25">
      <c r="A39" s="16" t="s">
        <v>47</v>
      </c>
      <c r="B39" s="6"/>
      <c r="C39" s="6"/>
      <c r="D39" s="15">
        <f t="shared" si="6"/>
        <v>0</v>
      </c>
      <c r="E39" s="15">
        <f t="shared" si="7"/>
        <v>0</v>
      </c>
      <c r="F39" s="18" t="str">
        <f t="shared" si="4"/>
        <v/>
      </c>
      <c r="J39" s="10"/>
    </row>
    <row r="40" spans="1:10" s="4" customFormat="1" ht="15.75" thickBot="1" x14ac:dyDescent="0.3">
      <c r="A40" s="16" t="s">
        <v>31</v>
      </c>
      <c r="B40" s="6"/>
      <c r="C40" s="6"/>
      <c r="D40" s="15">
        <f t="shared" si="6"/>
        <v>0</v>
      </c>
      <c r="E40" s="15">
        <f t="shared" si="7"/>
        <v>0</v>
      </c>
      <c r="F40" s="18" t="str">
        <f t="shared" si="4"/>
        <v/>
      </c>
      <c r="J40" s="10"/>
    </row>
    <row r="41" spans="1:10" ht="15.75" thickBot="1" x14ac:dyDescent="0.3">
      <c r="A41" s="51" t="s">
        <v>37</v>
      </c>
      <c r="B41" s="52"/>
      <c r="C41" s="52"/>
      <c r="D41" s="53">
        <f>SUM(D30:D40)</f>
        <v>0</v>
      </c>
      <c r="E41" s="53">
        <f>SUM(E30:E40)</f>
        <v>0</v>
      </c>
      <c r="F41" s="54" t="str">
        <f t="shared" si="4"/>
        <v/>
      </c>
    </row>
    <row r="42" spans="1:10" s="4" customFormat="1" x14ac:dyDescent="0.25">
      <c r="A42" s="16" t="s">
        <v>48</v>
      </c>
      <c r="B42" s="6"/>
      <c r="C42" s="6"/>
      <c r="D42" s="15">
        <f t="shared" ref="D42:D49" si="8">IF(B42&gt;0,VLOOKUP(C42,$H$11:$J$16,3,0)*B42,0)</f>
        <v>0</v>
      </c>
      <c r="E42" s="15">
        <f t="shared" ref="E42:E49" si="9">+IF(B42&gt;0,VLOOKUP(C42,$H$11:$J$16,2,0)*B42,0)</f>
        <v>0</v>
      </c>
      <c r="F42" s="18" t="str">
        <f t="shared" si="4"/>
        <v/>
      </c>
      <c r="J42" s="10"/>
    </row>
    <row r="43" spans="1:10" s="4" customFormat="1" x14ac:dyDescent="0.25">
      <c r="A43" s="16" t="s">
        <v>49</v>
      </c>
      <c r="B43" s="6"/>
      <c r="C43" s="6"/>
      <c r="D43" s="15">
        <f t="shared" si="8"/>
        <v>0</v>
      </c>
      <c r="E43" s="15">
        <f t="shared" si="9"/>
        <v>0</v>
      </c>
      <c r="F43" s="18" t="str">
        <f t="shared" si="4"/>
        <v/>
      </c>
      <c r="J43" s="10"/>
    </row>
    <row r="44" spans="1:10" s="4" customFormat="1" x14ac:dyDescent="0.25">
      <c r="A44" s="16" t="s">
        <v>50</v>
      </c>
      <c r="B44" s="6"/>
      <c r="C44" s="6"/>
      <c r="D44" s="15">
        <f t="shared" si="8"/>
        <v>0</v>
      </c>
      <c r="E44" s="15">
        <f t="shared" si="9"/>
        <v>0</v>
      </c>
      <c r="F44" s="18" t="str">
        <f t="shared" si="4"/>
        <v/>
      </c>
      <c r="J44" s="10"/>
    </row>
    <row r="45" spans="1:10" s="4" customFormat="1" x14ac:dyDescent="0.25">
      <c r="A45" s="16" t="s">
        <v>51</v>
      </c>
      <c r="B45" s="6"/>
      <c r="C45" s="6"/>
      <c r="D45" s="15">
        <f t="shared" si="8"/>
        <v>0</v>
      </c>
      <c r="E45" s="15">
        <f t="shared" si="9"/>
        <v>0</v>
      </c>
      <c r="F45" s="18" t="str">
        <f t="shared" si="4"/>
        <v/>
      </c>
      <c r="J45" s="10"/>
    </row>
    <row r="46" spans="1:10" s="4" customFormat="1" x14ac:dyDescent="0.25">
      <c r="A46" s="16" t="s">
        <v>52</v>
      </c>
      <c r="B46" s="6"/>
      <c r="C46" s="6"/>
      <c r="D46" s="15">
        <f t="shared" si="8"/>
        <v>0</v>
      </c>
      <c r="E46" s="15">
        <f t="shared" si="9"/>
        <v>0</v>
      </c>
      <c r="F46" s="18" t="str">
        <f t="shared" si="4"/>
        <v/>
      </c>
      <c r="J46" s="10"/>
    </row>
    <row r="47" spans="1:10" s="4" customFormat="1" x14ac:dyDescent="0.25">
      <c r="A47" s="16" t="s">
        <v>53</v>
      </c>
      <c r="B47" s="6"/>
      <c r="C47" s="6"/>
      <c r="D47" s="15">
        <f t="shared" si="8"/>
        <v>0</v>
      </c>
      <c r="E47" s="15">
        <f t="shared" si="9"/>
        <v>0</v>
      </c>
      <c r="F47" s="18" t="str">
        <f t="shared" si="4"/>
        <v/>
      </c>
      <c r="J47" s="10"/>
    </row>
    <row r="48" spans="1:10" s="4" customFormat="1" x14ac:dyDescent="0.25">
      <c r="A48" s="16" t="s">
        <v>54</v>
      </c>
      <c r="B48" s="6"/>
      <c r="C48" s="6"/>
      <c r="D48" s="15">
        <f t="shared" si="8"/>
        <v>0</v>
      </c>
      <c r="E48" s="15">
        <f t="shared" si="9"/>
        <v>0</v>
      </c>
      <c r="F48" s="18" t="str">
        <f t="shared" si="4"/>
        <v/>
      </c>
      <c r="J48" s="10"/>
    </row>
    <row r="49" spans="1:10" s="4" customFormat="1" ht="15.75" thickBot="1" x14ac:dyDescent="0.3">
      <c r="A49" s="16" t="s">
        <v>31</v>
      </c>
      <c r="B49" s="6"/>
      <c r="C49" s="6"/>
      <c r="D49" s="15">
        <f t="shared" si="8"/>
        <v>0</v>
      </c>
      <c r="E49" s="15">
        <f t="shared" si="9"/>
        <v>0</v>
      </c>
      <c r="F49" s="18" t="str">
        <f t="shared" si="4"/>
        <v/>
      </c>
      <c r="J49" s="10"/>
    </row>
    <row r="50" spans="1:10" ht="15.75" thickBot="1" x14ac:dyDescent="0.3">
      <c r="A50" s="57" t="s">
        <v>18</v>
      </c>
      <c r="B50" s="58"/>
      <c r="C50" s="58"/>
      <c r="D50" s="59">
        <f>SUM(D42:D49)</f>
        <v>0</v>
      </c>
      <c r="E50" s="59">
        <f>SUM(E42:E49)</f>
        <v>0</v>
      </c>
      <c r="F50" s="60" t="str">
        <f t="shared" si="4"/>
        <v/>
      </c>
    </row>
    <row r="51" spans="1:10" s="4" customFormat="1" x14ac:dyDescent="0.25">
      <c r="A51" s="16" t="s">
        <v>56</v>
      </c>
      <c r="B51" s="6"/>
      <c r="C51" s="6"/>
      <c r="D51" s="15">
        <f>IF(B51&gt;0,VLOOKUP(C51,$H$11:$J$16,3,0)*B51,0)</f>
        <v>0</v>
      </c>
      <c r="E51" s="15">
        <f>+IF(B51&gt;0,VLOOKUP(C51,$H$11:$J$16,2,0)*B51,0)</f>
        <v>0</v>
      </c>
      <c r="F51" s="18" t="str">
        <f t="shared" ref="F51:F55" si="10">IFERROR(+E51/$E$65,"")</f>
        <v/>
      </c>
      <c r="J51" s="10"/>
    </row>
    <row r="52" spans="1:10" s="4" customFormat="1" x14ac:dyDescent="0.25">
      <c r="A52" s="16" t="s">
        <v>57</v>
      </c>
      <c r="B52" s="6"/>
      <c r="C52" s="6"/>
      <c r="D52" s="15">
        <f>IF(B52&gt;0,VLOOKUP(C52,$H$11:$J$16,3,0)*B52,0)</f>
        <v>0</v>
      </c>
      <c r="E52" s="15">
        <f>+IF(B52&gt;0,VLOOKUP(C52,$H$11:$J$16,2,0)*B52,0)</f>
        <v>0</v>
      </c>
      <c r="F52" s="18" t="str">
        <f t="shared" si="10"/>
        <v/>
      </c>
      <c r="J52" s="10"/>
    </row>
    <row r="53" spans="1:10" s="4" customFormat="1" x14ac:dyDescent="0.25">
      <c r="A53" s="16" t="s">
        <v>58</v>
      </c>
      <c r="B53" s="6"/>
      <c r="C53" s="6"/>
      <c r="D53" s="15">
        <f>IF(B53&gt;0,VLOOKUP(C53,$H$11:$J$16,3,0)*B53,0)</f>
        <v>0</v>
      </c>
      <c r="E53" s="15">
        <f>+IF(B53&gt;0,VLOOKUP(C53,$H$11:$J$16,2,0)*B53,0)</f>
        <v>0</v>
      </c>
      <c r="F53" s="18" t="str">
        <f t="shared" si="10"/>
        <v/>
      </c>
      <c r="J53" s="10"/>
    </row>
    <row r="54" spans="1:10" s="4" customFormat="1" x14ac:dyDescent="0.25">
      <c r="A54" s="16" t="s">
        <v>59</v>
      </c>
      <c r="B54" s="6"/>
      <c r="C54" s="6"/>
      <c r="D54" s="15">
        <f>IF(B54&gt;0,VLOOKUP(C54,$H$11:$J$16,3,0)*B54,0)</f>
        <v>0</v>
      </c>
      <c r="E54" s="15">
        <f>+IF(B54&gt;0,VLOOKUP(C54,$H$11:$J$16,2,0)*B54,0)</f>
        <v>0</v>
      </c>
      <c r="F54" s="18" t="str">
        <f t="shared" si="10"/>
        <v/>
      </c>
      <c r="J54" s="10"/>
    </row>
    <row r="55" spans="1:10" s="4" customFormat="1" ht="15.75" thickBot="1" x14ac:dyDescent="0.3">
      <c r="A55" s="16" t="s">
        <v>31</v>
      </c>
      <c r="B55" s="6"/>
      <c r="C55" s="6"/>
      <c r="D55" s="15">
        <f>IF(B55&gt;0,VLOOKUP(C55,$H$11:$J$16,3,0)*B55,0)</f>
        <v>0</v>
      </c>
      <c r="E55" s="15">
        <f>+IF(B55&gt;0,VLOOKUP(C55,$H$11:$J$16,2,0)*B55,0)</f>
        <v>0</v>
      </c>
      <c r="F55" s="18" t="str">
        <f t="shared" si="10"/>
        <v/>
      </c>
      <c r="J55" s="10"/>
    </row>
    <row r="56" spans="1:10" ht="15.75" thickBot="1" x14ac:dyDescent="0.3">
      <c r="A56" s="63" t="s">
        <v>55</v>
      </c>
      <c r="B56" s="64"/>
      <c r="C56" s="64"/>
      <c r="D56" s="65">
        <f>SUM(D51:D55)</f>
        <v>0</v>
      </c>
      <c r="E56" s="65">
        <f>SUM(E51:E55)</f>
        <v>0</v>
      </c>
      <c r="F56" s="66" t="str">
        <f>IFERROR(+E56/$E$65,"")</f>
        <v/>
      </c>
    </row>
    <row r="57" spans="1:10" s="4" customFormat="1" x14ac:dyDescent="0.25">
      <c r="A57" s="16" t="s">
        <v>61</v>
      </c>
      <c r="B57" s="6"/>
      <c r="C57" s="6"/>
      <c r="D57" s="15">
        <f t="shared" ref="D57:D63" si="11">IF(B57&gt;0,VLOOKUP(C57,$H$11:$J$16,3,0)*B57,0)</f>
        <v>0</v>
      </c>
      <c r="E57" s="15">
        <f t="shared" ref="E57:E63" si="12">+IF(B57&gt;0,VLOOKUP(C57,$H$11:$J$16,2,0)*B57,0)</f>
        <v>0</v>
      </c>
      <c r="F57" s="18" t="str">
        <f t="shared" ref="F57:F64" si="13">IFERROR(+E57/$E$65,"")</f>
        <v/>
      </c>
      <c r="J57" s="10"/>
    </row>
    <row r="58" spans="1:10" s="4" customFormat="1" x14ac:dyDescent="0.25">
      <c r="A58" s="16" t="s">
        <v>62</v>
      </c>
      <c r="B58" s="6"/>
      <c r="C58" s="6"/>
      <c r="D58" s="15">
        <f t="shared" si="11"/>
        <v>0</v>
      </c>
      <c r="E58" s="15">
        <f t="shared" si="12"/>
        <v>0</v>
      </c>
      <c r="F58" s="18" t="str">
        <f t="shared" si="13"/>
        <v/>
      </c>
      <c r="J58" s="10"/>
    </row>
    <row r="59" spans="1:10" s="4" customFormat="1" x14ac:dyDescent="0.25">
      <c r="A59" s="16" t="s">
        <v>63</v>
      </c>
      <c r="B59" s="6"/>
      <c r="C59" s="6"/>
      <c r="D59" s="15">
        <f t="shared" si="11"/>
        <v>0</v>
      </c>
      <c r="E59" s="15">
        <f t="shared" si="12"/>
        <v>0</v>
      </c>
      <c r="F59" s="18" t="str">
        <f t="shared" si="13"/>
        <v/>
      </c>
      <c r="J59" s="10"/>
    </row>
    <row r="60" spans="1:10" s="4" customFormat="1" x14ac:dyDescent="0.25">
      <c r="A60" s="16" t="s">
        <v>61</v>
      </c>
      <c r="B60" s="6"/>
      <c r="C60" s="6"/>
      <c r="D60" s="15">
        <f t="shared" si="11"/>
        <v>0</v>
      </c>
      <c r="E60" s="15">
        <f t="shared" si="12"/>
        <v>0</v>
      </c>
      <c r="F60" s="18" t="str">
        <f t="shared" si="13"/>
        <v/>
      </c>
      <c r="J60" s="10"/>
    </row>
    <row r="61" spans="1:10" s="4" customFormat="1" x14ac:dyDescent="0.25">
      <c r="A61" s="16" t="s">
        <v>64</v>
      </c>
      <c r="B61" s="6"/>
      <c r="C61" s="6"/>
      <c r="D61" s="15">
        <f t="shared" si="11"/>
        <v>0</v>
      </c>
      <c r="E61" s="15">
        <f t="shared" si="12"/>
        <v>0</v>
      </c>
      <c r="F61" s="18" t="str">
        <f t="shared" si="13"/>
        <v/>
      </c>
      <c r="J61" s="10"/>
    </row>
    <row r="62" spans="1:10" s="4" customFormat="1" x14ac:dyDescent="0.25">
      <c r="A62" s="16" t="s">
        <v>65</v>
      </c>
      <c r="B62" s="6"/>
      <c r="C62" s="6"/>
      <c r="D62" s="15">
        <f t="shared" si="11"/>
        <v>0</v>
      </c>
      <c r="E62" s="15">
        <f t="shared" si="12"/>
        <v>0</v>
      </c>
      <c r="F62" s="18" t="str">
        <f t="shared" si="13"/>
        <v/>
      </c>
      <c r="J62" s="10"/>
    </row>
    <row r="63" spans="1:10" s="4" customFormat="1" ht="15.75" thickBot="1" x14ac:dyDescent="0.3">
      <c r="A63" s="16" t="s">
        <v>31</v>
      </c>
      <c r="B63" s="6"/>
      <c r="C63" s="6"/>
      <c r="D63" s="15">
        <f t="shared" si="11"/>
        <v>0</v>
      </c>
      <c r="E63" s="15">
        <f t="shared" si="12"/>
        <v>0</v>
      </c>
      <c r="F63" s="18" t="str">
        <f t="shared" si="13"/>
        <v/>
      </c>
      <c r="J63" s="10"/>
    </row>
    <row r="64" spans="1:10" ht="15.75" thickBot="1" x14ac:dyDescent="0.3">
      <c r="A64" s="67" t="s">
        <v>60</v>
      </c>
      <c r="B64" s="68"/>
      <c r="C64" s="68"/>
      <c r="D64" s="69">
        <f>SUM(D57:D63)</f>
        <v>0</v>
      </c>
      <c r="E64" s="69">
        <f>SUM(E57:E63)</f>
        <v>0</v>
      </c>
      <c r="F64" s="70" t="str">
        <f t="shared" si="13"/>
        <v/>
      </c>
    </row>
    <row r="65" spans="1:6" ht="15.75" thickBot="1" x14ac:dyDescent="0.3">
      <c r="A65" s="26" t="s">
        <v>19</v>
      </c>
      <c r="B65" s="27">
        <f>SUM(B50:B63)</f>
        <v>0</v>
      </c>
      <c r="C65" s="27">
        <f>SUM(C50:C63)</f>
        <v>0</v>
      </c>
      <c r="D65" s="28">
        <f>D23+D29+D41+D50+D56+D64</f>
        <v>0</v>
      </c>
      <c r="E65" s="28">
        <f>E23+E29+E41+E50+E56+E64</f>
        <v>0</v>
      </c>
      <c r="F65" s="29" t="str">
        <f>IFERROR(+E65/$E$65,"")</f>
        <v/>
      </c>
    </row>
    <row r="66" spans="1:6" x14ac:dyDescent="0.25">
      <c r="A66" s="1"/>
      <c r="B66" s="6"/>
      <c r="C66" s="6"/>
      <c r="D66" s="6"/>
      <c r="E66" s="13"/>
      <c r="F66" s="19"/>
    </row>
    <row r="67" spans="1:6" ht="27" thickBot="1" x14ac:dyDescent="0.45">
      <c r="A67" s="73" t="s">
        <v>68</v>
      </c>
      <c r="B67" s="74"/>
      <c r="C67" s="74"/>
      <c r="D67" s="75">
        <f>D7-D65</f>
        <v>0</v>
      </c>
      <c r="E67" s="75">
        <f>E7-E65</f>
        <v>0</v>
      </c>
      <c r="F67" s="30"/>
    </row>
    <row r="68" spans="1:6" ht="15.75" thickBot="1" x14ac:dyDescent="0.3"/>
    <row r="69" spans="1:6" x14ac:dyDescent="0.25">
      <c r="A69" s="31" t="str">
        <f>A7</f>
        <v>Gesamteinnahmen</v>
      </c>
      <c r="B69" s="32">
        <f>E7</f>
        <v>0</v>
      </c>
    </row>
    <row r="70" spans="1:6" x14ac:dyDescent="0.25">
      <c r="A70" s="37" t="str">
        <f>A23</f>
        <v>Haushalt</v>
      </c>
      <c r="B70" s="38">
        <f>E23</f>
        <v>0</v>
      </c>
    </row>
    <row r="71" spans="1:6" x14ac:dyDescent="0.25">
      <c r="A71" s="43" t="str">
        <f>A29</f>
        <v>Finanzen</v>
      </c>
      <c r="B71" s="44">
        <f>E29</f>
        <v>0</v>
      </c>
    </row>
    <row r="72" spans="1:6" x14ac:dyDescent="0.25">
      <c r="A72" s="49" t="str">
        <f>A41</f>
        <v>Lebenhaltungskosten und persönliche Ausgaben</v>
      </c>
      <c r="B72" s="50">
        <f>E41</f>
        <v>0</v>
      </c>
    </row>
    <row r="73" spans="1:6" x14ac:dyDescent="0.25">
      <c r="A73" s="55" t="str">
        <f>A50</f>
        <v>Unterhaltung</v>
      </c>
      <c r="B73" s="56">
        <f>E50</f>
        <v>0</v>
      </c>
    </row>
    <row r="74" spans="1:6" x14ac:dyDescent="0.25">
      <c r="A74" s="61" t="str">
        <f>A56</f>
        <v>Auto/Transport</v>
      </c>
      <c r="B74" s="62">
        <f>E56</f>
        <v>0</v>
      </c>
    </row>
    <row r="75" spans="1:6" x14ac:dyDescent="0.25">
      <c r="A75" s="71" t="str">
        <f>A64</f>
        <v>Kinder</v>
      </c>
      <c r="B75" s="72">
        <f>E64</f>
        <v>0</v>
      </c>
    </row>
    <row r="76" spans="1:6" ht="15.75" thickBot="1" x14ac:dyDescent="0.3">
      <c r="A76" s="76" t="str">
        <f>A67</f>
        <v>Mögliche Ersparnisse</v>
      </c>
      <c r="B76" s="77">
        <f>E67</f>
        <v>0</v>
      </c>
    </row>
  </sheetData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2C876-BE3E-4339-BF3D-9B6B00DC1E4F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Elfriede</dc:creator>
  <cp:lastModifiedBy>Birgit Kandutsch</cp:lastModifiedBy>
  <cp:lastPrinted>2021-05-13T08:00:35Z</cp:lastPrinted>
  <dcterms:created xsi:type="dcterms:W3CDTF">2020-10-14T14:49:34Z</dcterms:created>
  <dcterms:modified xsi:type="dcterms:W3CDTF">2024-05-09T08:55:51Z</dcterms:modified>
</cp:coreProperties>
</file>